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K44" i="1" l="1"/>
  <c r="J76" i="1" l="1"/>
  <c r="F76" i="1"/>
  <c r="I71" i="1" l="1"/>
  <c r="H76" i="1" l="1"/>
  <c r="I66" i="1" l="1"/>
  <c r="K66" i="1" s="1"/>
  <c r="I73" i="1"/>
  <c r="K73" i="1" s="1"/>
  <c r="I72" i="1"/>
  <c r="K72" i="1" s="1"/>
  <c r="K71" i="1"/>
  <c r="I70" i="1"/>
  <c r="K70" i="1" s="1"/>
  <c r="I69" i="1"/>
  <c r="K69" i="1" s="1"/>
  <c r="I68" i="1"/>
  <c r="K68" i="1" s="1"/>
  <c r="I67" i="1"/>
  <c r="K67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s="1"/>
  <c r="I2" i="1"/>
  <c r="K10" i="1" l="1"/>
  <c r="I76" i="1"/>
  <c r="K2" i="1"/>
</calcChain>
</file>

<file path=xl/sharedStrings.xml><?xml version="1.0" encoding="utf-8"?>
<sst xmlns="http://schemas.openxmlformats.org/spreadsheetml/2006/main" count="263" uniqueCount="165">
  <si>
    <t>S.NO</t>
  </si>
  <si>
    <t>Okul/Kurum Adı</t>
  </si>
  <si>
    <t>Kiralanan Alanın Niteliği</t>
  </si>
  <si>
    <t>Yüklenici Adı</t>
  </si>
  <si>
    <t>Sözleşme Başlama ve Bitiş Tarihi</t>
  </si>
  <si>
    <t>İlçe Milli Eğitim Müdürlüğü payı Yatırılan Miktar</t>
  </si>
  <si>
    <t>Sözleşme Tutarı</t>
  </si>
  <si>
    <t>İl Milli Eğitim Müd. Payı</t>
  </si>
  <si>
    <t>İl Milli Eğitim Müdürlüğü Payı Yatrılan Miktar</t>
  </si>
  <si>
    <t>Arz</t>
  </si>
  <si>
    <t>Kantin</t>
  </si>
  <si>
    <t>ADANALIOĞLU REŞİTCAN ORTAOKULU</t>
  </si>
  <si>
    <t>MEHMET CANPOLAT İLKOKULU</t>
  </si>
  <si>
    <t>AKDENİZ İMAM HATİP ORTAOKULU</t>
  </si>
  <si>
    <t>AHMET METE IŞIKARA İLKOKULU</t>
  </si>
  <si>
    <t>CENGİZ TOPEL İLKOKULU/ORTAOKULU</t>
  </si>
  <si>
    <t>CELİLE ÖNER ORTAOKULU</t>
  </si>
  <si>
    <t>ÇAY MAHALLESİ İLKOKULU</t>
  </si>
  <si>
    <t>GÜNEŞ İLKOKULU</t>
  </si>
  <si>
    <t>ERSOY ORTAOKULU</t>
  </si>
  <si>
    <t>FATİH İLKOKULU</t>
  </si>
  <si>
    <t>HUZURKENT KAZIM KARABEKİR İLKOKULU</t>
  </si>
  <si>
    <t>HALİL AKGÜN İMAM HATİP ORTAOKULU</t>
  </si>
  <si>
    <t>HATİCE ULUĞ İLKOKULU</t>
  </si>
  <si>
    <t>HÜRRİYET İLKOKULU</t>
  </si>
  <si>
    <t>ULUBATLI HASAN ORTAOKULU</t>
  </si>
  <si>
    <t>IĞDIR İLKOKULU</t>
  </si>
  <si>
    <t>İLERİ ORTAOKULU</t>
  </si>
  <si>
    <t>KAYATEPE İLKOKULU</t>
  </si>
  <si>
    <t>GAZİPAŞA ORTAOKULU</t>
  </si>
  <si>
    <t>GAZİPAŞA İLKOKULU</t>
  </si>
  <si>
    <t>KAZANLI BELEDİYESİ ORTAOKULU</t>
  </si>
  <si>
    <t>KAZANLI İLKOKULU</t>
  </si>
  <si>
    <t>KAZANLI İSMAİL KURUTULUŞ İLK/ORTAOKULU</t>
  </si>
  <si>
    <t>KIBRIS İLKOKULU</t>
  </si>
  <si>
    <t>MİMAR SİNAN ORTAOKULU</t>
  </si>
  <si>
    <t>MEHMET FATİH DEVECİ İLKOKULU</t>
  </si>
  <si>
    <t>MEHMET DAĞLI ORTAOKULU</t>
  </si>
  <si>
    <t>MİTHATPAŞA ORTAOKULU</t>
  </si>
  <si>
    <t>SADETTİNBEY İLKOKULU</t>
  </si>
  <si>
    <t>NACİYE FİLİZAY İLK/ORTAOKULU</t>
  </si>
  <si>
    <t>SAKARYA İLKOKULU</t>
  </si>
  <si>
    <t>SALİM GÜVEN İLKOKULU</t>
  </si>
  <si>
    <t>SUPHİ ÖNER İLKOKULU</t>
  </si>
  <si>
    <t>SOSYAL HİZMETLER İLKOKULU</t>
  </si>
  <si>
    <t>YENİTAŞKENT YUSUF BAYIK İLK/ORTAOKULU</t>
  </si>
  <si>
    <t>YAKAKÖY İLKOKULU</t>
  </si>
  <si>
    <t>ZEKİ SABAH İLKOKULU</t>
  </si>
  <si>
    <t>23 NİSAN İLKOKULU</t>
  </si>
  <si>
    <t>TURGUT ÖZAL ORTAOKULU</t>
  </si>
  <si>
    <t>KARACAİLYAS İLKOKULU</t>
  </si>
  <si>
    <t>AHİ EVRAN İMAM HATİP ORTAOKULU</t>
  </si>
  <si>
    <t>AKİB ZAFER ÇAĞLAYAN TİC.MES.AND.LİSE</t>
  </si>
  <si>
    <t>FATMA ZEHRA KIZ AND İMAM HATİP LİSESİ</t>
  </si>
  <si>
    <t>MERSİN ATATÜRK ANADOLU LİSEİ</t>
  </si>
  <si>
    <t>GAZİ ANADOLU LİSESİ</t>
  </si>
  <si>
    <t>75.YIL FEN LİSESİ</t>
  </si>
  <si>
    <t>SALİM YILMAZ ANADOLU LİSESİ</t>
  </si>
  <si>
    <t>SABİHA ÇİFTÇİ MESLEKİ VE TEKNİK AND LİSESİ</t>
  </si>
  <si>
    <t>ZEYTİNLİBAHÇE MES. TEK. AND LİSESİ</t>
  </si>
  <si>
    <t>MERSİN HALK EĞİTİM VE ASO MÜDÜRL</t>
  </si>
  <si>
    <t>MERSİN MESLEKİ VE TEKNİK AND LİSESİ</t>
  </si>
  <si>
    <t>DENİZ TİC. ODASI MES. VE TEK.AND. LİSESİ</t>
  </si>
  <si>
    <t>MERSİN AND İMAM HATİP LİSESİ</t>
  </si>
  <si>
    <t>İSA İNER ÇOK PROGRAMLI AND LİSESİ</t>
  </si>
  <si>
    <t>MİNE GÜNAŞTI AND İMAM HATİP LİSESİ</t>
  </si>
  <si>
    <t>İMKB MESLEKİ VE TEKNİK ANADOLU LİSESİ</t>
  </si>
  <si>
    <t>ÇAMLIBEL MESLEKİ VE TEKNİK AND. LİSESİ</t>
  </si>
  <si>
    <t>KAZANLI A.P.V TEK. AND. LİSESİ</t>
  </si>
  <si>
    <t>HUZURKENT DANYAL UYSAL ÇOK PRG.AND.LİSES</t>
  </si>
  <si>
    <t>MERSİN MESLEKİ EĞİTİM MERKEZİ</t>
  </si>
  <si>
    <t>TEVFİK SIRRI GÜR AND LİSESİ</t>
  </si>
  <si>
    <t>FEVZİ ÇAKMAK ORTAOKULU</t>
  </si>
  <si>
    <t>MERSİN KIZ ANADOLU İMAM HATİP LİSESİ</t>
  </si>
  <si>
    <t>İSTİKLAL İLKOKULU</t>
  </si>
  <si>
    <t>ERTUĞRUL GAZİ ORTAOKULU</t>
  </si>
  <si>
    <t>TOPLAM</t>
  </si>
  <si>
    <t>Mehmet Nuri GÜZEL</t>
  </si>
  <si>
    <t>19.02.2018-19.02.2019</t>
  </si>
  <si>
    <t>Orhan TURGUTALP</t>
  </si>
  <si>
    <t>Mehmet KALKAN</t>
  </si>
  <si>
    <t>Ramazan ALUÇ</t>
  </si>
  <si>
    <t>Mehmet AÇIKBAŞ</t>
  </si>
  <si>
    <t>Selahattin GEÇKİL</t>
  </si>
  <si>
    <t>Gülsama AÇIKBAŞ</t>
  </si>
  <si>
    <t>İbrahim AÇIKBAŞ</t>
  </si>
  <si>
    <t>22.03.2018/22.03.2019</t>
  </si>
  <si>
    <t>30.01.2018/30.01.2019</t>
  </si>
  <si>
    <t>5.02.2018/05.02.2019</t>
  </si>
  <si>
    <t>2.04.2018/02.04.2019</t>
  </si>
  <si>
    <t>Ökkeş DURMAZ</t>
  </si>
  <si>
    <t>Hatice ADIGÜZEL</t>
  </si>
  <si>
    <t>19.04.2018/19.04.2019</t>
  </si>
  <si>
    <t>Arife AKÇA</t>
  </si>
  <si>
    <t>12.04.2018/12.04.2019</t>
  </si>
  <si>
    <t>Ayşe ÖZCAN</t>
  </si>
  <si>
    <t>2.02.2018/02.02.2019</t>
  </si>
  <si>
    <t>Aslan KAPLAN</t>
  </si>
  <si>
    <t>09.02.2018-09.02.2019</t>
  </si>
  <si>
    <t>Bülent DOĞAN</t>
  </si>
  <si>
    <t>Yusuf CANBAY</t>
  </si>
  <si>
    <t>14.07.2018/14.07.2019</t>
  </si>
  <si>
    <t>Fatih YILDIRIM</t>
  </si>
  <si>
    <t>25.08.2018/25.08.2019</t>
  </si>
  <si>
    <t>Mehmet Ercan DİNÇ</t>
  </si>
  <si>
    <t>05.05.2018/05.05.2019</t>
  </si>
  <si>
    <t>Aziz DEMİR</t>
  </si>
  <si>
    <t>09.05.2018/09.05.2019</t>
  </si>
  <si>
    <t>Hüseyin ÇİMEN</t>
  </si>
  <si>
    <t>26.06.2018/26.06.2019</t>
  </si>
  <si>
    <t>Mehmet Ali CİLDAN</t>
  </si>
  <si>
    <t>Hamit YILDIRAN</t>
  </si>
  <si>
    <t>20.09,2018/20.09.2019</t>
  </si>
  <si>
    <t>Cemal KULAK</t>
  </si>
  <si>
    <t>Refika ÇİÇEKÇİOĞLU</t>
  </si>
  <si>
    <t>20.09.2018/20.09.2019</t>
  </si>
  <si>
    <t>Berna KAYA</t>
  </si>
  <si>
    <t>Emrah HATUN</t>
  </si>
  <si>
    <t>Ayhan ŞANLI</t>
  </si>
  <si>
    <t>Mehmet KAYAR</t>
  </si>
  <si>
    <t>Mahmut BASUT</t>
  </si>
  <si>
    <t>Şafak BAKIR</t>
  </si>
  <si>
    <t>Yunus KULAK</t>
  </si>
  <si>
    <t>26.05.2018/26.05.2019</t>
  </si>
  <si>
    <t>Mehmet YOZGAT</t>
  </si>
  <si>
    <t>Rabiya UĞUZ</t>
  </si>
  <si>
    <t>Şinasi DİNÇ</t>
  </si>
  <si>
    <t>Seval YILMAZ</t>
  </si>
  <si>
    <t>İsmail PÜRSÜNLÜ</t>
  </si>
  <si>
    <t>Süleyman YILDIRAN</t>
  </si>
  <si>
    <t>İsmail TAŞLI</t>
  </si>
  <si>
    <t>23.08.2018/23.08.2019</t>
  </si>
  <si>
    <t>Cesim ÇELİK</t>
  </si>
  <si>
    <t>Ali DAĞDELEN</t>
  </si>
  <si>
    <t>Niyazi ÇELİK</t>
  </si>
  <si>
    <t>HUZURKENT ATATÜRK ORTAOKULU</t>
  </si>
  <si>
    <t xml:space="preserve">                                                                   </t>
  </si>
  <si>
    <t>AHMET ŞİMŞEK ORTAOKULU</t>
  </si>
  <si>
    <t>Serkan ÇAĞLAYIK</t>
  </si>
  <si>
    <t>ŞEHİT RECEP ASLAN İLKOKULU</t>
  </si>
  <si>
    <t>Neriman SERTKAYA</t>
  </si>
  <si>
    <t>13.11.2018/13.11.2019</t>
  </si>
  <si>
    <t>Bilge KÜÇÜKKUBAŞ</t>
  </si>
  <si>
    <t>mahkeme süreci devam ediyor</t>
  </si>
  <si>
    <t>ödendi</t>
  </si>
  <si>
    <t>Ceyhan AMAT ATINÇ</t>
  </si>
  <si>
    <t>31.10.2018/31.10.2019</t>
  </si>
  <si>
    <t>Filiz KESEN</t>
  </si>
  <si>
    <t>15.11.2018/15.11.2019</t>
  </si>
  <si>
    <t>Hasan Hüseyin ULUSOY</t>
  </si>
  <si>
    <t>4.11.2018/4.11.2019</t>
  </si>
  <si>
    <t>Hafize UÇ</t>
  </si>
  <si>
    <t>Keziban MAVİ</t>
  </si>
  <si>
    <t>Ulviye KIRÇELLİ</t>
  </si>
  <si>
    <t>Sercan ARKIN</t>
  </si>
  <si>
    <t>MEHMET CANBOLAT İLKOKULU</t>
  </si>
  <si>
    <t>İzveren TÜRKMEN</t>
  </si>
  <si>
    <t>ŞEHİT EMRAH ŞAHİN ORTAOKULU</t>
  </si>
  <si>
    <t>ÜÇ OCAK ORTAOKULU</t>
  </si>
  <si>
    <t>14.10.2018/14.10.2019</t>
  </si>
  <si>
    <t>Hatice KAYAR</t>
  </si>
  <si>
    <t>Şahin YOLCU</t>
  </si>
  <si>
    <t>11.01.2019/11.01.2020</t>
  </si>
  <si>
    <t>İl Payı Kalan Miktar</t>
  </si>
  <si>
    <t>İlçe Kalan Mitar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</si>
</sst>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#,##0.00\ _T_L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0" fillId="0" borderId="1" xfId="1" applyNumberFormat="1" applyFont="1" applyBorder="1"/>
    <xf numFmtId="165" fontId="0" fillId="0" borderId="1" xfId="0" applyNumberFormat="1" applyBorder="1" applyAlignment="1"/>
    <xf numFmtId="166" fontId="0" fillId="0" borderId="1" xfId="0" applyNumberFormat="1" applyBorder="1"/>
    <xf numFmtId="0" fontId="0" fillId="0" borderId="2" xfId="0" applyFill="1" applyBorder="1"/>
    <xf numFmtId="14" fontId="0" fillId="0" borderId="1" xfId="0" applyNumberFormat="1" applyBorder="1"/>
    <xf numFmtId="4" fontId="0" fillId="0" borderId="1" xfId="0" applyNumberFormat="1" applyBorder="1"/>
    <xf numFmtId="165" fontId="0" fillId="0" borderId="0" xfId="0" applyNumberFormat="1"/>
    <xf numFmtId="165" fontId="0" fillId="0" borderId="0" xfId="1" applyNumberFormat="1" applyFont="1"/>
    <xf numFmtId="165" fontId="0" fillId="0" borderId="0" xfId="0" applyNumberFormat="1" applyAlignment="1"/>
    <xf numFmtId="165" fontId="2" fillId="0" borderId="1" xfId="0" applyNumberFormat="1" applyFont="1" applyBorder="1"/>
    <xf numFmtId="165" fontId="2" fillId="0" borderId="1" xfId="1" applyNumberFormat="1" applyFont="1" applyBorder="1"/>
    <xf numFmtId="165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6" fontId="2" fillId="0" borderId="1" xfId="0" applyNumberFormat="1" applyFont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B16" workbookViewId="0">
      <selection activeCell="G22" sqref="G22"/>
    </sheetView>
  </sheetViews>
  <sheetFormatPr defaultRowHeight="15" x14ac:dyDescent="0.25"/>
  <cols>
    <col min="1" max="1" width="4.28515625" customWidth="1"/>
    <col min="2" max="2" width="42.5703125" customWidth="1"/>
    <col min="3" max="3" width="18.28515625" customWidth="1"/>
    <col min="4" max="4" width="20.85546875" customWidth="1"/>
    <col min="5" max="5" width="21.28515625" customWidth="1"/>
    <col min="6" max="7" width="15.7109375" style="9" customWidth="1"/>
    <col min="8" max="8" width="15.85546875" style="10" customWidth="1"/>
    <col min="9" max="9" width="18.28515625" style="10" customWidth="1"/>
    <col min="10" max="10" width="18.28515625" style="11" customWidth="1"/>
    <col min="11" max="11" width="18.28515625" customWidth="1"/>
    <col min="12" max="12" width="27.42578125" customWidth="1"/>
    <col min="13" max="13" width="38.42578125" customWidth="1"/>
  </cols>
  <sheetData>
    <row r="1" spans="1:12" ht="42.75" customHeight="1" x14ac:dyDescent="0.25">
      <c r="A1" s="1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6" t="s">
        <v>164</v>
      </c>
      <c r="H1" s="17" t="s">
        <v>6</v>
      </c>
      <c r="I1" s="17" t="s">
        <v>7</v>
      </c>
      <c r="J1" s="16" t="s">
        <v>8</v>
      </c>
      <c r="K1" s="15" t="s">
        <v>163</v>
      </c>
      <c r="L1" s="18" t="s">
        <v>9</v>
      </c>
    </row>
    <row r="2" spans="1:12" x14ac:dyDescent="0.25">
      <c r="A2" s="1">
        <v>1</v>
      </c>
      <c r="B2" s="1" t="s">
        <v>137</v>
      </c>
      <c r="C2" s="1" t="s">
        <v>10</v>
      </c>
      <c r="D2" s="1" t="s">
        <v>138</v>
      </c>
      <c r="E2" s="1" t="s">
        <v>109</v>
      </c>
      <c r="F2" s="2">
        <v>582.97</v>
      </c>
      <c r="G2" s="2">
        <v>582.97</v>
      </c>
      <c r="H2" s="3">
        <v>12020</v>
      </c>
      <c r="I2" s="3">
        <f t="shared" ref="I2:I60" si="0">(H2-(H2*0.03))*0.1</f>
        <v>1165.94</v>
      </c>
      <c r="J2" s="4">
        <v>582.97</v>
      </c>
      <c r="K2" s="5">
        <f>(J2-I2)</f>
        <v>-582.97</v>
      </c>
      <c r="L2" s="1"/>
    </row>
    <row r="3" spans="1:12" x14ac:dyDescent="0.25">
      <c r="A3" s="1">
        <v>2</v>
      </c>
      <c r="B3" s="1" t="s">
        <v>11</v>
      </c>
      <c r="C3" s="1" t="s">
        <v>10</v>
      </c>
      <c r="D3" s="1" t="s">
        <v>153</v>
      </c>
      <c r="E3" s="1" t="s">
        <v>148</v>
      </c>
      <c r="F3" s="2"/>
      <c r="G3" s="2">
        <v>-562.6</v>
      </c>
      <c r="H3" s="3">
        <v>5800</v>
      </c>
      <c r="I3" s="3">
        <f t="shared" si="0"/>
        <v>562.6</v>
      </c>
      <c r="J3" s="4"/>
      <c r="K3" s="5">
        <f t="shared" ref="K3:K61" si="1">(J3-I3)</f>
        <v>-562.6</v>
      </c>
      <c r="L3" s="1"/>
    </row>
    <row r="4" spans="1:12" x14ac:dyDescent="0.25">
      <c r="A4" s="1">
        <v>3</v>
      </c>
      <c r="B4" s="1" t="s">
        <v>12</v>
      </c>
      <c r="C4" s="1" t="s">
        <v>10</v>
      </c>
      <c r="D4" s="1"/>
      <c r="E4" s="1"/>
      <c r="F4" s="2"/>
      <c r="G4" s="2">
        <v>0</v>
      </c>
      <c r="H4" s="3"/>
      <c r="I4" s="3">
        <f t="shared" si="0"/>
        <v>0</v>
      </c>
      <c r="J4" s="4"/>
      <c r="K4" s="5">
        <f t="shared" si="1"/>
        <v>0</v>
      </c>
      <c r="L4" s="1"/>
    </row>
    <row r="5" spans="1:12" x14ac:dyDescent="0.25">
      <c r="A5" s="1">
        <v>4</v>
      </c>
      <c r="B5" s="1" t="s">
        <v>13</v>
      </c>
      <c r="C5" s="1" t="s">
        <v>10</v>
      </c>
      <c r="D5" s="1"/>
      <c r="E5" s="1"/>
      <c r="F5" s="2"/>
      <c r="G5" s="2">
        <v>0</v>
      </c>
      <c r="H5" s="3"/>
      <c r="I5" s="3">
        <f t="shared" si="0"/>
        <v>0</v>
      </c>
      <c r="J5" s="4"/>
      <c r="K5" s="5">
        <f t="shared" si="1"/>
        <v>0</v>
      </c>
      <c r="L5" s="1"/>
    </row>
    <row r="6" spans="1:12" x14ac:dyDescent="0.25">
      <c r="A6" s="1">
        <v>5</v>
      </c>
      <c r="B6" s="1" t="s">
        <v>14</v>
      </c>
      <c r="C6" s="1" t="s">
        <v>10</v>
      </c>
      <c r="D6" s="1" t="s">
        <v>82</v>
      </c>
      <c r="E6" s="7" t="s">
        <v>89</v>
      </c>
      <c r="F6" s="2">
        <v>402.55</v>
      </c>
      <c r="G6" s="2">
        <v>-402.55</v>
      </c>
      <c r="H6" s="3">
        <v>8300</v>
      </c>
      <c r="I6" s="3">
        <f t="shared" si="0"/>
        <v>805.1</v>
      </c>
      <c r="J6" s="4">
        <v>402.55</v>
      </c>
      <c r="K6" s="5">
        <f t="shared" si="1"/>
        <v>-402.55</v>
      </c>
      <c r="L6" s="1"/>
    </row>
    <row r="7" spans="1:12" x14ac:dyDescent="0.25">
      <c r="A7" s="1">
        <v>6</v>
      </c>
      <c r="B7" s="1" t="s">
        <v>15</v>
      </c>
      <c r="C7" s="1" t="s">
        <v>10</v>
      </c>
      <c r="D7" s="6" t="s">
        <v>128</v>
      </c>
      <c r="E7" s="1" t="s">
        <v>123</v>
      </c>
      <c r="F7" s="2">
        <v>1091.25</v>
      </c>
      <c r="G7" s="2">
        <v>-1091.25</v>
      </c>
      <c r="H7" s="3">
        <v>22500</v>
      </c>
      <c r="I7" s="3">
        <f t="shared" si="0"/>
        <v>2182.5</v>
      </c>
      <c r="J7" s="4">
        <v>1091.25</v>
      </c>
      <c r="K7" s="5">
        <f t="shared" si="1"/>
        <v>-1091.25</v>
      </c>
      <c r="L7" s="1"/>
    </row>
    <row r="8" spans="1:12" x14ac:dyDescent="0.25">
      <c r="A8" s="1">
        <v>7</v>
      </c>
      <c r="B8" s="1" t="s">
        <v>16</v>
      </c>
      <c r="C8" s="1" t="s">
        <v>10</v>
      </c>
      <c r="D8" s="1"/>
      <c r="E8" s="1"/>
      <c r="F8" s="2"/>
      <c r="G8" s="2">
        <v>0</v>
      </c>
      <c r="H8" s="3"/>
      <c r="I8" s="3">
        <f t="shared" si="0"/>
        <v>0</v>
      </c>
      <c r="J8" s="4"/>
      <c r="K8" s="5">
        <f t="shared" si="1"/>
        <v>0</v>
      </c>
      <c r="L8" s="1"/>
    </row>
    <row r="9" spans="1:12" x14ac:dyDescent="0.25">
      <c r="A9" s="1">
        <v>8</v>
      </c>
      <c r="B9" s="1" t="s">
        <v>17</v>
      </c>
      <c r="C9" s="1" t="s">
        <v>10</v>
      </c>
      <c r="D9" s="1" t="s">
        <v>81</v>
      </c>
      <c r="E9" s="7" t="s">
        <v>88</v>
      </c>
      <c r="F9" s="2">
        <v>800.25</v>
      </c>
      <c r="G9" s="2">
        <v>0</v>
      </c>
      <c r="H9" s="3">
        <v>8250</v>
      </c>
      <c r="I9" s="3">
        <f t="shared" si="0"/>
        <v>800.25</v>
      </c>
      <c r="J9" s="4">
        <v>800.25</v>
      </c>
      <c r="K9" s="5">
        <f t="shared" si="1"/>
        <v>0</v>
      </c>
      <c r="L9" s="1"/>
    </row>
    <row r="10" spans="1:12" x14ac:dyDescent="0.25">
      <c r="A10" s="1">
        <v>10</v>
      </c>
      <c r="B10" s="1" t="s">
        <v>18</v>
      </c>
      <c r="C10" s="1" t="s">
        <v>10</v>
      </c>
      <c r="D10" s="1" t="s">
        <v>91</v>
      </c>
      <c r="E10" s="1" t="s">
        <v>92</v>
      </c>
      <c r="F10" s="2">
        <v>737.2</v>
      </c>
      <c r="G10" s="2">
        <v>0</v>
      </c>
      <c r="H10" s="3">
        <v>7600</v>
      </c>
      <c r="I10" s="3">
        <f t="shared" si="0"/>
        <v>737.2</v>
      </c>
      <c r="J10" s="4">
        <v>737.2</v>
      </c>
      <c r="K10" s="5">
        <f t="shared" si="1"/>
        <v>0</v>
      </c>
      <c r="L10" s="1"/>
    </row>
    <row r="11" spans="1:12" x14ac:dyDescent="0.25">
      <c r="A11" s="1">
        <v>11</v>
      </c>
      <c r="B11" s="1" t="s">
        <v>139</v>
      </c>
      <c r="C11" s="1" t="s">
        <v>10</v>
      </c>
      <c r="D11" s="1" t="s">
        <v>108</v>
      </c>
      <c r="E11" s="1" t="s">
        <v>109</v>
      </c>
      <c r="F11" s="2">
        <v>553.63</v>
      </c>
      <c r="G11" s="2">
        <v>-553.62499999999989</v>
      </c>
      <c r="H11" s="3">
        <v>11415</v>
      </c>
      <c r="I11" s="3">
        <f t="shared" si="0"/>
        <v>1107.2549999999999</v>
      </c>
      <c r="J11" s="4">
        <v>553.63</v>
      </c>
      <c r="K11" s="5">
        <f t="shared" si="1"/>
        <v>-553.62499999999989</v>
      </c>
      <c r="L11" s="1">
        <v>345.42</v>
      </c>
    </row>
    <row r="12" spans="1:12" x14ac:dyDescent="0.25">
      <c r="A12" s="1">
        <v>12</v>
      </c>
      <c r="B12" s="1" t="s">
        <v>19</v>
      </c>
      <c r="C12" s="1" t="s">
        <v>10</v>
      </c>
      <c r="D12" s="1" t="s">
        <v>161</v>
      </c>
      <c r="E12" s="1" t="s">
        <v>162</v>
      </c>
      <c r="F12" s="2">
        <v>553.63</v>
      </c>
      <c r="G12" s="2">
        <v>-2846.2200000000003</v>
      </c>
      <c r="H12" s="3">
        <v>35050</v>
      </c>
      <c r="I12" s="3">
        <f t="shared" si="0"/>
        <v>3399.8500000000004</v>
      </c>
      <c r="J12" s="4">
        <v>553.63</v>
      </c>
      <c r="K12" s="5">
        <f t="shared" si="1"/>
        <v>-2846.2200000000003</v>
      </c>
      <c r="L12" s="1"/>
    </row>
    <row r="13" spans="1:12" x14ac:dyDescent="0.25">
      <c r="A13" s="1">
        <v>13</v>
      </c>
      <c r="B13" s="1" t="s">
        <v>157</v>
      </c>
      <c r="C13" s="1" t="s">
        <v>10</v>
      </c>
      <c r="D13" s="1" t="s">
        <v>83</v>
      </c>
      <c r="E13" s="7" t="s">
        <v>87</v>
      </c>
      <c r="F13" s="2">
        <v>698.4</v>
      </c>
      <c r="G13" s="2">
        <v>0</v>
      </c>
      <c r="H13" s="3">
        <v>7200</v>
      </c>
      <c r="I13" s="3">
        <f t="shared" si="0"/>
        <v>698.40000000000009</v>
      </c>
      <c r="J13" s="4">
        <v>698.4</v>
      </c>
      <c r="K13" s="5">
        <f t="shared" si="1"/>
        <v>-1.1368683772161603E-13</v>
      </c>
      <c r="L13" s="1"/>
    </row>
    <row r="14" spans="1:12" x14ac:dyDescent="0.25">
      <c r="A14" s="1">
        <v>14</v>
      </c>
      <c r="B14" s="1" t="s">
        <v>20</v>
      </c>
      <c r="C14" s="1" t="s">
        <v>10</v>
      </c>
      <c r="D14" s="1" t="s">
        <v>118</v>
      </c>
      <c r="E14" s="1" t="s">
        <v>115</v>
      </c>
      <c r="F14" s="2">
        <v>388</v>
      </c>
      <c r="G14" s="2">
        <v>0</v>
      </c>
      <c r="H14" s="3">
        <v>4000</v>
      </c>
      <c r="I14" s="3">
        <f t="shared" si="0"/>
        <v>388</v>
      </c>
      <c r="J14" s="4">
        <v>388</v>
      </c>
      <c r="K14" s="5">
        <f t="shared" si="1"/>
        <v>0</v>
      </c>
      <c r="L14" s="1"/>
    </row>
    <row r="15" spans="1:12" x14ac:dyDescent="0.25">
      <c r="A15" s="1">
        <v>16</v>
      </c>
      <c r="B15" s="1" t="s">
        <v>21</v>
      </c>
      <c r="C15" s="1" t="s">
        <v>10</v>
      </c>
      <c r="D15" s="1" t="s">
        <v>111</v>
      </c>
      <c r="E15" s="1" t="s">
        <v>112</v>
      </c>
      <c r="F15" s="2">
        <v>275.52999999999997</v>
      </c>
      <c r="G15" s="2">
        <v>-275.52700000000004</v>
      </c>
      <c r="H15" s="3">
        <v>5681</v>
      </c>
      <c r="I15" s="3">
        <f t="shared" si="0"/>
        <v>551.05700000000002</v>
      </c>
      <c r="J15" s="4">
        <v>275.52999999999997</v>
      </c>
      <c r="K15" s="5">
        <f t="shared" si="1"/>
        <v>-275.52700000000004</v>
      </c>
      <c r="L15" s="1"/>
    </row>
    <row r="16" spans="1:12" x14ac:dyDescent="0.25">
      <c r="A16" s="1">
        <v>17</v>
      </c>
      <c r="B16" s="1" t="s">
        <v>22</v>
      </c>
      <c r="C16" s="1" t="s">
        <v>10</v>
      </c>
      <c r="D16" s="1" t="s">
        <v>140</v>
      </c>
      <c r="E16" s="1" t="s">
        <v>141</v>
      </c>
      <c r="F16" s="2">
        <v>0</v>
      </c>
      <c r="G16" s="2">
        <v>1013.65</v>
      </c>
      <c r="H16" s="3">
        <v>10450</v>
      </c>
      <c r="I16" s="3">
        <f t="shared" si="0"/>
        <v>1013.6500000000001</v>
      </c>
      <c r="J16" s="4">
        <v>1013.65</v>
      </c>
      <c r="K16" s="5">
        <f t="shared" si="1"/>
        <v>-1.1368683772161603E-13</v>
      </c>
      <c r="L16" s="1"/>
    </row>
    <row r="17" spans="1:12" x14ac:dyDescent="0.25">
      <c r="A17" s="1">
        <v>19</v>
      </c>
      <c r="B17" s="1" t="s">
        <v>23</v>
      </c>
      <c r="C17" s="1" t="s">
        <v>10</v>
      </c>
      <c r="D17" s="1" t="s">
        <v>95</v>
      </c>
      <c r="E17" s="7" t="s">
        <v>96</v>
      </c>
      <c r="F17" s="2">
        <v>514.1</v>
      </c>
      <c r="G17" s="2">
        <v>-514.1</v>
      </c>
      <c r="H17" s="3">
        <v>10600</v>
      </c>
      <c r="I17" s="3">
        <f t="shared" si="0"/>
        <v>1028.2</v>
      </c>
      <c r="J17" s="4">
        <v>514.1</v>
      </c>
      <c r="K17" s="5">
        <f t="shared" si="1"/>
        <v>-514.1</v>
      </c>
      <c r="L17" s="1"/>
    </row>
    <row r="18" spans="1:12" ht="14.25" customHeight="1" x14ac:dyDescent="0.25">
      <c r="A18" s="1">
        <v>21</v>
      </c>
      <c r="B18" s="1" t="s">
        <v>24</v>
      </c>
      <c r="C18" s="1" t="s">
        <v>10</v>
      </c>
      <c r="D18" s="1" t="s">
        <v>160</v>
      </c>
      <c r="E18" s="1" t="s">
        <v>159</v>
      </c>
      <c r="F18" s="2">
        <v>1158.94</v>
      </c>
      <c r="G18" s="2">
        <v>1158.93</v>
      </c>
      <c r="H18" s="3">
        <v>23895.52</v>
      </c>
      <c r="I18" s="3">
        <f t="shared" si="0"/>
        <v>2317.86544</v>
      </c>
      <c r="J18" s="4">
        <v>1158.93</v>
      </c>
      <c r="K18" s="5">
        <f t="shared" si="1"/>
        <v>-1158.93544</v>
      </c>
      <c r="L18" s="1"/>
    </row>
    <row r="19" spans="1:12" x14ac:dyDescent="0.25">
      <c r="A19" s="1">
        <v>22</v>
      </c>
      <c r="B19" s="1" t="s">
        <v>25</v>
      </c>
      <c r="C19" s="1" t="s">
        <v>10</v>
      </c>
      <c r="D19" s="1" t="s">
        <v>100</v>
      </c>
      <c r="E19" s="1" t="s">
        <v>101</v>
      </c>
      <c r="F19" s="2">
        <v>535</v>
      </c>
      <c r="G19" s="2">
        <v>-532.97</v>
      </c>
      <c r="H19" s="3">
        <v>11010</v>
      </c>
      <c r="I19" s="3">
        <f t="shared" si="0"/>
        <v>1067.97</v>
      </c>
      <c r="J19" s="4">
        <v>535</v>
      </c>
      <c r="K19" s="5">
        <f t="shared" si="1"/>
        <v>-532.97</v>
      </c>
      <c r="L19" s="1"/>
    </row>
    <row r="20" spans="1:12" x14ac:dyDescent="0.25">
      <c r="A20" s="1">
        <v>23</v>
      </c>
      <c r="B20" s="1" t="s">
        <v>26</v>
      </c>
      <c r="C20" s="1" t="s">
        <v>10</v>
      </c>
      <c r="D20" s="1"/>
      <c r="E20" s="1"/>
      <c r="F20" s="2"/>
      <c r="G20" s="2">
        <v>0</v>
      </c>
      <c r="H20" s="3"/>
      <c r="I20" s="3">
        <f t="shared" si="0"/>
        <v>0</v>
      </c>
      <c r="J20" s="4"/>
      <c r="K20" s="5">
        <f t="shared" si="1"/>
        <v>0</v>
      </c>
      <c r="L20" s="1"/>
    </row>
    <row r="21" spans="1:12" x14ac:dyDescent="0.25">
      <c r="A21" s="1">
        <v>24</v>
      </c>
      <c r="B21" s="1" t="s">
        <v>27</v>
      </c>
      <c r="C21" s="1" t="s">
        <v>10</v>
      </c>
      <c r="D21" s="1" t="s">
        <v>125</v>
      </c>
      <c r="E21" s="7" t="s">
        <v>109</v>
      </c>
      <c r="F21" s="2">
        <v>2811.88</v>
      </c>
      <c r="G21" s="2">
        <v>-2811.8890000000001</v>
      </c>
      <c r="H21" s="3">
        <v>57977</v>
      </c>
      <c r="I21" s="3">
        <f t="shared" si="0"/>
        <v>5623.7690000000002</v>
      </c>
      <c r="J21" s="4">
        <v>2811.88</v>
      </c>
      <c r="K21" s="5">
        <f t="shared" si="1"/>
        <v>-2811.8890000000001</v>
      </c>
      <c r="L21" s="1"/>
    </row>
    <row r="22" spans="1:12" x14ac:dyDescent="0.25">
      <c r="A22" s="1">
        <v>25</v>
      </c>
      <c r="B22" s="1" t="s">
        <v>28</v>
      </c>
      <c r="C22" s="1" t="s">
        <v>10</v>
      </c>
      <c r="D22" s="1" t="s">
        <v>133</v>
      </c>
      <c r="E22" s="8" t="s">
        <v>109</v>
      </c>
      <c r="F22" s="2">
        <v>1142.22</v>
      </c>
      <c r="G22" s="2">
        <v>-1142.2270000000001</v>
      </c>
      <c r="H22" s="3">
        <v>23551</v>
      </c>
      <c r="I22" s="3">
        <f t="shared" si="0"/>
        <v>2284.4470000000001</v>
      </c>
      <c r="J22" s="4">
        <v>1142.22</v>
      </c>
      <c r="K22" s="5">
        <f t="shared" si="1"/>
        <v>-1142.2270000000001</v>
      </c>
      <c r="L22" s="1"/>
    </row>
    <row r="23" spans="1:12" x14ac:dyDescent="0.25">
      <c r="A23" s="1">
        <v>26</v>
      </c>
      <c r="B23" s="1" t="s">
        <v>29</v>
      </c>
      <c r="C23" s="1" t="s">
        <v>10</v>
      </c>
      <c r="D23" s="1" t="s">
        <v>117</v>
      </c>
      <c r="E23" s="1" t="s">
        <v>115</v>
      </c>
      <c r="F23" s="2"/>
      <c r="G23" s="2">
        <v>-4646.3</v>
      </c>
      <c r="H23" s="3">
        <v>47900</v>
      </c>
      <c r="I23" s="3">
        <f t="shared" si="0"/>
        <v>4646.3</v>
      </c>
      <c r="J23" s="4"/>
      <c r="K23" s="5">
        <f t="shared" si="1"/>
        <v>-4646.3</v>
      </c>
      <c r="L23" s="1"/>
    </row>
    <row r="24" spans="1:12" x14ac:dyDescent="0.25">
      <c r="A24" s="1">
        <v>27</v>
      </c>
      <c r="B24" s="1" t="s">
        <v>30</v>
      </c>
      <c r="C24" s="1" t="s">
        <v>10</v>
      </c>
      <c r="D24" s="1" t="s">
        <v>145</v>
      </c>
      <c r="E24" s="1" t="s">
        <v>146</v>
      </c>
      <c r="F24" s="2">
        <v>2822.7</v>
      </c>
      <c r="G24" s="2">
        <v>282270</v>
      </c>
      <c r="H24" s="3">
        <v>29100</v>
      </c>
      <c r="I24" s="3">
        <f t="shared" si="0"/>
        <v>2822.7000000000003</v>
      </c>
      <c r="J24" s="4">
        <v>1411.35</v>
      </c>
      <c r="K24" s="5">
        <f t="shared" si="1"/>
        <v>-1411.3500000000004</v>
      </c>
      <c r="L24" s="1">
        <v>880.57</v>
      </c>
    </row>
    <row r="25" spans="1:12" x14ac:dyDescent="0.25">
      <c r="A25" s="1">
        <v>28</v>
      </c>
      <c r="B25" s="1" t="s">
        <v>31</v>
      </c>
      <c r="C25" s="1" t="s">
        <v>10</v>
      </c>
      <c r="D25" s="1" t="s">
        <v>80</v>
      </c>
      <c r="E25" s="7" t="s">
        <v>86</v>
      </c>
      <c r="F25" s="2">
        <v>386.06</v>
      </c>
      <c r="G25" s="2">
        <v>-386.06</v>
      </c>
      <c r="H25" s="3">
        <v>7960</v>
      </c>
      <c r="I25" s="3">
        <f t="shared" si="0"/>
        <v>772.12</v>
      </c>
      <c r="J25" s="4">
        <v>386.06</v>
      </c>
      <c r="K25" s="5">
        <f t="shared" si="1"/>
        <v>-386.06</v>
      </c>
      <c r="L25" s="1"/>
    </row>
    <row r="26" spans="1:12" x14ac:dyDescent="0.25">
      <c r="A26" s="1">
        <v>29</v>
      </c>
      <c r="B26" s="1" t="s">
        <v>32</v>
      </c>
      <c r="C26" s="1" t="s">
        <v>10</v>
      </c>
      <c r="D26" s="1" t="s">
        <v>127</v>
      </c>
      <c r="E26" s="1" t="s">
        <v>109</v>
      </c>
      <c r="F26" s="2">
        <v>208.31</v>
      </c>
      <c r="G26" s="2">
        <v>-208.30500000000001</v>
      </c>
      <c r="H26" s="3">
        <v>4295</v>
      </c>
      <c r="I26" s="3">
        <f t="shared" si="0"/>
        <v>416.61500000000001</v>
      </c>
      <c r="J26" s="4">
        <v>208.31</v>
      </c>
      <c r="K26" s="5">
        <f t="shared" si="1"/>
        <v>-208.30500000000001</v>
      </c>
      <c r="L26" s="1"/>
    </row>
    <row r="27" spans="1:12" x14ac:dyDescent="0.25">
      <c r="A27" s="1">
        <v>30</v>
      </c>
      <c r="B27" s="1" t="s">
        <v>33</v>
      </c>
      <c r="C27" s="1" t="s">
        <v>10</v>
      </c>
      <c r="D27" s="1"/>
      <c r="E27" s="1"/>
      <c r="F27" s="2"/>
      <c r="G27" s="2">
        <v>0</v>
      </c>
      <c r="H27" s="3"/>
      <c r="I27" s="3">
        <f t="shared" si="0"/>
        <v>0</v>
      </c>
      <c r="J27" s="4"/>
      <c r="K27" s="5">
        <f t="shared" si="1"/>
        <v>0</v>
      </c>
      <c r="L27" s="1"/>
    </row>
    <row r="28" spans="1:12" x14ac:dyDescent="0.25">
      <c r="A28" s="1">
        <v>31</v>
      </c>
      <c r="B28" s="1" t="s">
        <v>34</v>
      </c>
      <c r="C28" s="1" t="s">
        <v>10</v>
      </c>
      <c r="D28" s="1" t="s">
        <v>151</v>
      </c>
      <c r="E28" s="1" t="s">
        <v>148</v>
      </c>
      <c r="F28" s="2">
        <v>1265.8499999999999</v>
      </c>
      <c r="G28" s="2">
        <v>-2.2737367544323206E-13</v>
      </c>
      <c r="H28" s="3">
        <v>13050</v>
      </c>
      <c r="I28" s="3">
        <f t="shared" si="0"/>
        <v>1265.8500000000001</v>
      </c>
      <c r="J28" s="4">
        <v>1265.8499999999999</v>
      </c>
      <c r="K28" s="5">
        <f t="shared" si="1"/>
        <v>-2.2737367544323206E-13</v>
      </c>
      <c r="L28" s="1"/>
    </row>
    <row r="29" spans="1:12" x14ac:dyDescent="0.25">
      <c r="A29" s="1">
        <v>32</v>
      </c>
      <c r="B29" s="1" t="s">
        <v>35</v>
      </c>
      <c r="C29" s="1" t="s">
        <v>10</v>
      </c>
      <c r="D29" s="1" t="s">
        <v>90</v>
      </c>
      <c r="E29" s="1" t="s">
        <v>86</v>
      </c>
      <c r="F29" s="2">
        <v>0</v>
      </c>
      <c r="G29" s="2">
        <v>1280</v>
      </c>
      <c r="H29" s="3">
        <v>13190</v>
      </c>
      <c r="I29" s="3">
        <f t="shared" si="0"/>
        <v>1279.43</v>
      </c>
      <c r="J29" s="4">
        <v>1280</v>
      </c>
      <c r="K29" s="5">
        <f t="shared" si="1"/>
        <v>0.56999999999993634</v>
      </c>
      <c r="L29" s="1"/>
    </row>
    <row r="30" spans="1:12" x14ac:dyDescent="0.25">
      <c r="A30" s="1">
        <v>33</v>
      </c>
      <c r="B30" s="6" t="s">
        <v>36</v>
      </c>
      <c r="C30" s="1" t="s">
        <v>10</v>
      </c>
      <c r="D30" s="1" t="s">
        <v>121</v>
      </c>
      <c r="E30" s="1" t="s">
        <v>115</v>
      </c>
      <c r="F30" s="2">
        <v>1006.08</v>
      </c>
      <c r="G30" s="2">
        <v>-1006.0880000000001</v>
      </c>
      <c r="H30" s="3">
        <v>20744</v>
      </c>
      <c r="I30" s="3">
        <f t="shared" si="0"/>
        <v>2012.1680000000001</v>
      </c>
      <c r="J30" s="4">
        <v>1006.08</v>
      </c>
      <c r="K30" s="5">
        <f t="shared" si="1"/>
        <v>-1006.0880000000001</v>
      </c>
      <c r="L30" s="1"/>
    </row>
    <row r="31" spans="1:12" x14ac:dyDescent="0.25">
      <c r="A31" s="1">
        <v>34</v>
      </c>
      <c r="B31" s="1" t="s">
        <v>37</v>
      </c>
      <c r="C31" s="1" t="s">
        <v>10</v>
      </c>
      <c r="D31" s="1"/>
      <c r="E31" s="1"/>
      <c r="F31" s="2"/>
      <c r="G31" s="2">
        <v>0</v>
      </c>
      <c r="H31" s="3"/>
      <c r="I31" s="3">
        <f t="shared" si="0"/>
        <v>0</v>
      </c>
      <c r="J31" s="4"/>
      <c r="K31" s="5">
        <f t="shared" si="1"/>
        <v>0</v>
      </c>
      <c r="L31" s="1"/>
    </row>
    <row r="32" spans="1:12" x14ac:dyDescent="0.25">
      <c r="A32" s="1">
        <v>35</v>
      </c>
      <c r="B32" s="1" t="s">
        <v>38</v>
      </c>
      <c r="C32" s="1" t="s">
        <v>10</v>
      </c>
      <c r="D32" s="1"/>
      <c r="E32" s="1"/>
      <c r="F32" s="2"/>
      <c r="G32" s="2">
        <v>0</v>
      </c>
      <c r="H32" s="3"/>
      <c r="I32" s="3">
        <f t="shared" si="0"/>
        <v>0</v>
      </c>
      <c r="J32" s="4"/>
      <c r="K32" s="5">
        <f t="shared" si="1"/>
        <v>0</v>
      </c>
      <c r="L32" s="1"/>
    </row>
    <row r="33" spans="1:12" x14ac:dyDescent="0.25">
      <c r="A33" s="1">
        <v>36</v>
      </c>
      <c r="B33" s="1" t="s">
        <v>39</v>
      </c>
      <c r="C33" s="1" t="s">
        <v>10</v>
      </c>
      <c r="D33" s="1" t="s">
        <v>102</v>
      </c>
      <c r="E33" s="1" t="s">
        <v>103</v>
      </c>
      <c r="F33" s="2">
        <v>127.31</v>
      </c>
      <c r="G33" s="2">
        <v>-127.315</v>
      </c>
      <c r="H33" s="3">
        <v>2625</v>
      </c>
      <c r="I33" s="3">
        <f t="shared" si="0"/>
        <v>254.625</v>
      </c>
      <c r="J33" s="4">
        <v>127.31</v>
      </c>
      <c r="K33" s="5">
        <f t="shared" si="1"/>
        <v>-127.315</v>
      </c>
      <c r="L33" s="1">
        <v>78.75</v>
      </c>
    </row>
    <row r="34" spans="1:12" x14ac:dyDescent="0.25">
      <c r="A34" s="1">
        <v>37</v>
      </c>
      <c r="B34" s="1" t="s">
        <v>40</v>
      </c>
      <c r="C34" s="1" t="s">
        <v>10</v>
      </c>
      <c r="D34" s="1" t="s">
        <v>120</v>
      </c>
      <c r="E34" s="1" t="s">
        <v>115</v>
      </c>
      <c r="F34" s="2">
        <v>615.16999999999996</v>
      </c>
      <c r="G34" s="2">
        <v>-615.178</v>
      </c>
      <c r="H34" s="3">
        <v>12684</v>
      </c>
      <c r="I34" s="3">
        <f t="shared" si="0"/>
        <v>1230.348</v>
      </c>
      <c r="J34" s="4">
        <v>615.16999999999996</v>
      </c>
      <c r="K34" s="5">
        <f t="shared" si="1"/>
        <v>-615.178</v>
      </c>
      <c r="L34" s="1"/>
    </row>
    <row r="35" spans="1:12" x14ac:dyDescent="0.25">
      <c r="A35" s="1">
        <v>38</v>
      </c>
      <c r="B35" s="1" t="s">
        <v>41</v>
      </c>
      <c r="C35" s="1" t="s">
        <v>10</v>
      </c>
      <c r="D35" s="1" t="s">
        <v>119</v>
      </c>
      <c r="E35" s="1" t="s">
        <v>115</v>
      </c>
      <c r="F35" s="2">
        <v>652.17999999999995</v>
      </c>
      <c r="G35" s="2">
        <v>-652.1790000000002</v>
      </c>
      <c r="H35" s="3">
        <v>13447</v>
      </c>
      <c r="I35" s="3">
        <f t="shared" si="0"/>
        <v>1304.3590000000002</v>
      </c>
      <c r="J35" s="4">
        <v>652.17999999999995</v>
      </c>
      <c r="K35" s="5">
        <f t="shared" si="1"/>
        <v>-652.1790000000002</v>
      </c>
      <c r="L35" s="1"/>
    </row>
    <row r="36" spans="1:12" x14ac:dyDescent="0.25">
      <c r="A36" s="1">
        <v>39</v>
      </c>
      <c r="B36" s="1" t="s">
        <v>42</v>
      </c>
      <c r="C36" s="1" t="s">
        <v>10</v>
      </c>
      <c r="D36" s="1" t="s">
        <v>142</v>
      </c>
      <c r="E36" s="1" t="s">
        <v>141</v>
      </c>
      <c r="F36" s="2"/>
      <c r="G36" s="2">
        <v>-897.25</v>
      </c>
      <c r="H36" s="3">
        <v>9250</v>
      </c>
      <c r="I36" s="3">
        <f t="shared" si="0"/>
        <v>897.25</v>
      </c>
      <c r="J36" s="4"/>
      <c r="K36" s="5">
        <f t="shared" si="1"/>
        <v>-897.25</v>
      </c>
      <c r="L36" s="1"/>
    </row>
    <row r="37" spans="1:12" x14ac:dyDescent="0.25">
      <c r="A37" s="1">
        <v>40</v>
      </c>
      <c r="B37" s="1" t="s">
        <v>43</v>
      </c>
      <c r="C37" s="1" t="s">
        <v>10</v>
      </c>
      <c r="D37" s="1"/>
      <c r="E37" s="1"/>
      <c r="F37" s="2"/>
      <c r="G37" s="2">
        <v>0</v>
      </c>
      <c r="H37" s="3"/>
      <c r="I37" s="3">
        <f t="shared" si="0"/>
        <v>0</v>
      </c>
      <c r="J37" s="4"/>
      <c r="K37" s="5">
        <f t="shared" si="1"/>
        <v>0</v>
      </c>
      <c r="L37" s="1" t="s">
        <v>143</v>
      </c>
    </row>
    <row r="38" spans="1:12" x14ac:dyDescent="0.25">
      <c r="A38" s="1">
        <v>41</v>
      </c>
      <c r="B38" s="1" t="s">
        <v>44</v>
      </c>
      <c r="C38" s="1" t="s">
        <v>10</v>
      </c>
      <c r="D38" s="1"/>
      <c r="E38" s="1"/>
      <c r="F38" s="2"/>
      <c r="G38" s="2">
        <v>0</v>
      </c>
      <c r="H38" s="3"/>
      <c r="I38" s="3">
        <f t="shared" si="0"/>
        <v>0</v>
      </c>
      <c r="J38" s="4"/>
      <c r="K38" s="5">
        <f t="shared" si="1"/>
        <v>0</v>
      </c>
      <c r="L38" s="1"/>
    </row>
    <row r="39" spans="1:12" x14ac:dyDescent="0.25">
      <c r="A39" s="1">
        <v>42</v>
      </c>
      <c r="B39" s="1" t="s">
        <v>45</v>
      </c>
      <c r="C39" s="1" t="s">
        <v>10</v>
      </c>
      <c r="D39" s="1"/>
      <c r="E39" s="1"/>
      <c r="F39" s="2"/>
      <c r="G39" s="2">
        <v>0</v>
      </c>
      <c r="H39" s="3"/>
      <c r="I39" s="3">
        <f t="shared" si="0"/>
        <v>0</v>
      </c>
      <c r="J39" s="4"/>
      <c r="K39" s="5">
        <f t="shared" si="1"/>
        <v>0</v>
      </c>
      <c r="L39" s="1"/>
    </row>
    <row r="40" spans="1:12" x14ac:dyDescent="0.25">
      <c r="A40" s="1">
        <v>43</v>
      </c>
      <c r="B40" s="1" t="s">
        <v>46</v>
      </c>
      <c r="C40" s="1" t="s">
        <v>10</v>
      </c>
      <c r="D40" s="1"/>
      <c r="E40" s="1"/>
      <c r="F40" s="2"/>
      <c r="G40" s="2">
        <v>0</v>
      </c>
      <c r="H40" s="3"/>
      <c r="I40" s="3">
        <f t="shared" si="0"/>
        <v>0</v>
      </c>
      <c r="J40" s="4"/>
      <c r="K40" s="5">
        <f t="shared" si="1"/>
        <v>0</v>
      </c>
      <c r="L40" s="1"/>
    </row>
    <row r="41" spans="1:12" x14ac:dyDescent="0.25">
      <c r="A41" s="1">
        <v>44</v>
      </c>
      <c r="B41" s="1" t="s">
        <v>47</v>
      </c>
      <c r="C41" s="1" t="s">
        <v>10</v>
      </c>
      <c r="D41" s="1"/>
      <c r="E41" s="1"/>
      <c r="F41" s="2"/>
      <c r="G41" s="2">
        <v>0</v>
      </c>
      <c r="H41" s="3"/>
      <c r="I41" s="3">
        <f t="shared" si="0"/>
        <v>0</v>
      </c>
      <c r="J41" s="4"/>
      <c r="K41" s="5">
        <f t="shared" si="1"/>
        <v>0</v>
      </c>
      <c r="L41" s="1"/>
    </row>
    <row r="42" spans="1:12" x14ac:dyDescent="0.25">
      <c r="A42" s="1">
        <v>46</v>
      </c>
      <c r="B42" s="1" t="s">
        <v>158</v>
      </c>
      <c r="C42" s="1" t="s">
        <v>10</v>
      </c>
      <c r="D42" s="1" t="s">
        <v>132</v>
      </c>
      <c r="E42" s="1" t="s">
        <v>109</v>
      </c>
      <c r="F42" s="2">
        <v>4160</v>
      </c>
      <c r="G42" s="2">
        <v>-4327.5</v>
      </c>
      <c r="H42" s="3">
        <v>87500</v>
      </c>
      <c r="I42" s="3">
        <f t="shared" si="0"/>
        <v>8487.5</v>
      </c>
      <c r="J42" s="4">
        <v>4160</v>
      </c>
      <c r="K42" s="5">
        <f t="shared" si="1"/>
        <v>-4327.5</v>
      </c>
      <c r="L42" s="1" t="s">
        <v>144</v>
      </c>
    </row>
    <row r="43" spans="1:12" x14ac:dyDescent="0.25">
      <c r="A43" s="1">
        <v>47</v>
      </c>
      <c r="B43" s="1" t="s">
        <v>48</v>
      </c>
      <c r="C43" s="1" t="s">
        <v>10</v>
      </c>
      <c r="D43" s="1" t="s">
        <v>93</v>
      </c>
      <c r="E43" s="1" t="s">
        <v>94</v>
      </c>
      <c r="F43" s="2">
        <v>242.5</v>
      </c>
      <c r="G43" s="2">
        <v>-242.5</v>
      </c>
      <c r="H43" s="3">
        <v>5000</v>
      </c>
      <c r="I43" s="3">
        <f t="shared" si="0"/>
        <v>485</v>
      </c>
      <c r="J43" s="4">
        <v>242.5</v>
      </c>
      <c r="K43" s="5">
        <f t="shared" si="1"/>
        <v>-242.5</v>
      </c>
      <c r="L43" s="1"/>
    </row>
    <row r="44" spans="1:12" x14ac:dyDescent="0.25">
      <c r="A44" s="1">
        <v>48</v>
      </c>
      <c r="B44" s="1" t="s">
        <v>49</v>
      </c>
      <c r="C44" s="1" t="s">
        <v>10</v>
      </c>
      <c r="D44" s="1" t="s">
        <v>84</v>
      </c>
      <c r="E44" s="7" t="s">
        <v>86</v>
      </c>
      <c r="F44" s="2">
        <v>1808.95</v>
      </c>
      <c r="G44" s="2">
        <v>-2.9999999999290594E-3</v>
      </c>
      <c r="H44" s="3">
        <v>18649</v>
      </c>
      <c r="I44" s="3">
        <f t="shared" si="0"/>
        <v>1808.953</v>
      </c>
      <c r="J44" s="4">
        <v>1808.95</v>
      </c>
      <c r="K44" s="5">
        <f>(J44-I44)</f>
        <v>-2.9999999999290594E-3</v>
      </c>
      <c r="L44" s="1"/>
    </row>
    <row r="45" spans="1:12" x14ac:dyDescent="0.25">
      <c r="A45" s="1">
        <v>49</v>
      </c>
      <c r="B45" s="1" t="s">
        <v>50</v>
      </c>
      <c r="C45" s="1" t="s">
        <v>10</v>
      </c>
      <c r="D45" s="1" t="s">
        <v>114</v>
      </c>
      <c r="E45" s="1" t="s">
        <v>115</v>
      </c>
      <c r="F45" s="2">
        <v>0</v>
      </c>
      <c r="G45" s="2">
        <v>1618.06</v>
      </c>
      <c r="H45" s="3">
        <v>16681</v>
      </c>
      <c r="I45" s="3">
        <f t="shared" si="0"/>
        <v>1618.057</v>
      </c>
      <c r="J45" s="4">
        <v>1618.06</v>
      </c>
      <c r="K45" s="5">
        <f t="shared" si="1"/>
        <v>2.9999999999290594E-3</v>
      </c>
      <c r="L45" s="1"/>
    </row>
    <row r="46" spans="1:12" x14ac:dyDescent="0.25">
      <c r="A46" s="1">
        <v>50</v>
      </c>
      <c r="B46" s="1" t="s">
        <v>135</v>
      </c>
      <c r="C46" s="1" t="s">
        <v>10</v>
      </c>
      <c r="D46" s="1" t="s">
        <v>129</v>
      </c>
      <c r="E46" s="1" t="s">
        <v>109</v>
      </c>
      <c r="F46" s="2">
        <v>436.5</v>
      </c>
      <c r="G46" s="2">
        <v>-436.5</v>
      </c>
      <c r="H46" s="3">
        <v>9000</v>
      </c>
      <c r="I46" s="3">
        <f t="shared" si="0"/>
        <v>873</v>
      </c>
      <c r="J46" s="4">
        <v>436.5</v>
      </c>
      <c r="K46" s="5">
        <f t="shared" si="1"/>
        <v>-436.5</v>
      </c>
      <c r="L46" s="1"/>
    </row>
    <row r="47" spans="1:12" ht="14.25" customHeight="1" x14ac:dyDescent="0.25">
      <c r="A47" s="1">
        <v>51</v>
      </c>
      <c r="B47" s="1" t="s">
        <v>51</v>
      </c>
      <c r="C47" s="1" t="s">
        <v>10</v>
      </c>
      <c r="D47" s="1" t="s">
        <v>152</v>
      </c>
      <c r="E47" s="1" t="s">
        <v>148</v>
      </c>
      <c r="F47" s="2"/>
      <c r="G47" s="2">
        <v>-1476.922</v>
      </c>
      <c r="H47" s="3">
        <v>15226</v>
      </c>
      <c r="I47" s="3">
        <f t="shared" si="0"/>
        <v>1476.922</v>
      </c>
      <c r="J47" s="4"/>
      <c r="K47" s="5">
        <f t="shared" si="1"/>
        <v>-1476.922</v>
      </c>
      <c r="L47" s="1"/>
    </row>
    <row r="48" spans="1:12" x14ac:dyDescent="0.25">
      <c r="A48" s="1">
        <v>52</v>
      </c>
      <c r="B48" s="1" t="s">
        <v>52</v>
      </c>
      <c r="C48" s="1" t="s">
        <v>10</v>
      </c>
      <c r="D48" s="1" t="s">
        <v>147</v>
      </c>
      <c r="E48" s="1" t="s">
        <v>148</v>
      </c>
      <c r="F48" s="2"/>
      <c r="G48" s="2">
        <v>-9670.3538900000003</v>
      </c>
      <c r="H48" s="3">
        <v>99694.37</v>
      </c>
      <c r="I48" s="3">
        <f t="shared" si="0"/>
        <v>9670.3538900000003</v>
      </c>
      <c r="J48" s="4"/>
      <c r="K48" s="5">
        <f t="shared" si="1"/>
        <v>-9670.3538900000003</v>
      </c>
      <c r="L48" s="1"/>
    </row>
    <row r="49" spans="1:12" x14ac:dyDescent="0.25">
      <c r="A49" s="1">
        <v>53</v>
      </c>
      <c r="B49" s="1" t="s">
        <v>53</v>
      </c>
      <c r="C49" s="1" t="s">
        <v>10</v>
      </c>
      <c r="D49" s="1"/>
      <c r="E49" s="1"/>
      <c r="F49" s="2"/>
      <c r="G49" s="2">
        <v>0</v>
      </c>
      <c r="H49" s="3"/>
      <c r="I49" s="3">
        <f t="shared" si="0"/>
        <v>0</v>
      </c>
      <c r="J49" s="4"/>
      <c r="K49" s="5">
        <f t="shared" si="1"/>
        <v>0</v>
      </c>
      <c r="L49" s="1"/>
    </row>
    <row r="50" spans="1:12" x14ac:dyDescent="0.25">
      <c r="A50" s="1">
        <v>54</v>
      </c>
      <c r="B50" s="1" t="s">
        <v>54</v>
      </c>
      <c r="C50" s="1" t="s">
        <v>10</v>
      </c>
      <c r="D50" s="1" t="s">
        <v>124</v>
      </c>
      <c r="E50" s="1" t="s">
        <v>109</v>
      </c>
      <c r="F50" s="4">
        <v>3977</v>
      </c>
      <c r="G50" s="4">
        <v>-3977</v>
      </c>
      <c r="H50" s="3">
        <v>82000</v>
      </c>
      <c r="I50" s="3">
        <f t="shared" si="0"/>
        <v>7954</v>
      </c>
      <c r="J50" s="4">
        <v>3977</v>
      </c>
      <c r="K50" s="5">
        <f t="shared" si="1"/>
        <v>-3977</v>
      </c>
      <c r="L50" s="1"/>
    </row>
    <row r="51" spans="1:12" x14ac:dyDescent="0.25">
      <c r="A51" s="1">
        <v>55</v>
      </c>
      <c r="B51" s="1" t="s">
        <v>55</v>
      </c>
      <c r="C51" s="1" t="s">
        <v>10</v>
      </c>
      <c r="D51" s="1" t="s">
        <v>126</v>
      </c>
      <c r="E51" s="1" t="s">
        <v>115</v>
      </c>
      <c r="F51" s="2"/>
      <c r="G51" s="2">
        <v>-7716.35</v>
      </c>
      <c r="H51" s="3">
        <v>79550</v>
      </c>
      <c r="I51" s="3">
        <f t="shared" si="0"/>
        <v>7716.35</v>
      </c>
      <c r="J51" s="4"/>
      <c r="K51" s="5">
        <f t="shared" si="1"/>
        <v>-7716.35</v>
      </c>
      <c r="L51" s="1"/>
    </row>
    <row r="52" spans="1:12" x14ac:dyDescent="0.25">
      <c r="A52" s="1">
        <v>56</v>
      </c>
      <c r="B52" s="1" t="s">
        <v>56</v>
      </c>
      <c r="C52" s="1" t="s">
        <v>10</v>
      </c>
      <c r="D52" s="1" t="s">
        <v>130</v>
      </c>
      <c r="E52" s="1" t="s">
        <v>131</v>
      </c>
      <c r="F52" s="2">
        <v>3940.63</v>
      </c>
      <c r="G52" s="2">
        <v>-3940.62</v>
      </c>
      <c r="H52" s="3">
        <v>81250</v>
      </c>
      <c r="I52" s="3">
        <f t="shared" si="0"/>
        <v>7881.25</v>
      </c>
      <c r="J52" s="4">
        <v>3940.63</v>
      </c>
      <c r="K52" s="5">
        <f t="shared" si="1"/>
        <v>-3940.62</v>
      </c>
      <c r="L52" s="1"/>
    </row>
    <row r="53" spans="1:12" x14ac:dyDescent="0.25">
      <c r="A53" s="1">
        <v>57</v>
      </c>
      <c r="B53" s="1" t="s">
        <v>57</v>
      </c>
      <c r="C53" s="1" t="s">
        <v>10</v>
      </c>
      <c r="D53" s="1" t="s">
        <v>113</v>
      </c>
      <c r="E53" s="1" t="s">
        <v>109</v>
      </c>
      <c r="F53" s="2">
        <v>0</v>
      </c>
      <c r="G53" s="2">
        <v>6466.8</v>
      </c>
      <c r="H53" s="3">
        <v>66668</v>
      </c>
      <c r="I53" s="3">
        <f t="shared" si="0"/>
        <v>6466.7960000000003</v>
      </c>
      <c r="J53" s="4">
        <v>6466.8</v>
      </c>
      <c r="K53" s="5">
        <f t="shared" si="1"/>
        <v>3.9999999999054126E-3</v>
      </c>
      <c r="L53" s="1"/>
    </row>
    <row r="54" spans="1:12" x14ac:dyDescent="0.25">
      <c r="A54" s="1">
        <v>58</v>
      </c>
      <c r="B54" s="1" t="s">
        <v>58</v>
      </c>
      <c r="C54" s="1" t="s">
        <v>10</v>
      </c>
      <c r="D54" s="1"/>
      <c r="E54" s="1"/>
      <c r="F54" s="2"/>
      <c r="G54" s="2">
        <v>0</v>
      </c>
      <c r="H54" s="3"/>
      <c r="I54" s="3">
        <f t="shared" si="0"/>
        <v>0</v>
      </c>
      <c r="J54" s="4"/>
      <c r="K54" s="5">
        <f t="shared" si="1"/>
        <v>0</v>
      </c>
      <c r="L54" s="1"/>
    </row>
    <row r="55" spans="1:12" x14ac:dyDescent="0.25">
      <c r="A55" s="1">
        <v>59</v>
      </c>
      <c r="B55" s="1" t="s">
        <v>59</v>
      </c>
      <c r="C55" s="1" t="s">
        <v>10</v>
      </c>
      <c r="D55" s="1" t="s">
        <v>97</v>
      </c>
      <c r="E55" s="1" t="s">
        <v>98</v>
      </c>
      <c r="F55" s="2">
        <v>0</v>
      </c>
      <c r="G55" s="2">
        <v>8191.36</v>
      </c>
      <c r="H55" s="3">
        <v>84447</v>
      </c>
      <c r="I55" s="3">
        <f t="shared" si="0"/>
        <v>8191.3590000000004</v>
      </c>
      <c r="J55" s="4">
        <v>8191.36</v>
      </c>
      <c r="K55" s="5">
        <f t="shared" si="1"/>
        <v>9.9999999929423211E-4</v>
      </c>
      <c r="L55" s="1"/>
    </row>
    <row r="56" spans="1:12" x14ac:dyDescent="0.25">
      <c r="A56" s="1">
        <v>60</v>
      </c>
      <c r="B56" s="1" t="s">
        <v>60</v>
      </c>
      <c r="C56" s="1" t="s">
        <v>10</v>
      </c>
      <c r="D56" s="1" t="s">
        <v>104</v>
      </c>
      <c r="E56" s="1" t="s">
        <v>105</v>
      </c>
      <c r="F56" s="2" t="s">
        <v>136</v>
      </c>
      <c r="G56" s="2">
        <v>-1806.1400000000003</v>
      </c>
      <c r="H56" s="3">
        <v>18620</v>
      </c>
      <c r="I56" s="3">
        <f t="shared" si="0"/>
        <v>1806.1400000000003</v>
      </c>
      <c r="J56" s="4"/>
      <c r="K56" s="5">
        <f t="shared" si="1"/>
        <v>-1806.1400000000003</v>
      </c>
      <c r="L56" s="1"/>
    </row>
    <row r="57" spans="1:12" x14ac:dyDescent="0.25">
      <c r="A57" s="1">
        <v>61</v>
      </c>
      <c r="B57" s="1" t="s">
        <v>61</v>
      </c>
      <c r="C57" s="1" t="s">
        <v>10</v>
      </c>
      <c r="D57" s="1" t="s">
        <v>122</v>
      </c>
      <c r="E57" s="1" t="s">
        <v>123</v>
      </c>
      <c r="F57" s="2">
        <v>3152.5</v>
      </c>
      <c r="G57" s="2">
        <v>-3152.5</v>
      </c>
      <c r="H57" s="3">
        <v>65000</v>
      </c>
      <c r="I57" s="3">
        <f t="shared" si="0"/>
        <v>6305</v>
      </c>
      <c r="J57" s="4">
        <v>3152.5</v>
      </c>
      <c r="K57" s="5">
        <f t="shared" si="1"/>
        <v>-3152.5</v>
      </c>
      <c r="L57" s="1"/>
    </row>
    <row r="58" spans="1:12" x14ac:dyDescent="0.25">
      <c r="A58" s="1">
        <v>62</v>
      </c>
      <c r="B58" s="1" t="s">
        <v>62</v>
      </c>
      <c r="C58" s="1" t="s">
        <v>10</v>
      </c>
      <c r="D58" s="1"/>
      <c r="E58" s="1"/>
      <c r="F58" s="2"/>
      <c r="G58" s="2">
        <v>0</v>
      </c>
      <c r="H58" s="3"/>
      <c r="I58" s="3">
        <f t="shared" si="0"/>
        <v>0</v>
      </c>
      <c r="J58" s="4"/>
      <c r="K58" s="5">
        <f t="shared" si="1"/>
        <v>0</v>
      </c>
      <c r="L58" s="1"/>
    </row>
    <row r="59" spans="1:12" x14ac:dyDescent="0.25">
      <c r="A59" s="1">
        <v>63</v>
      </c>
      <c r="B59" s="1" t="s">
        <v>63</v>
      </c>
      <c r="C59" s="1" t="s">
        <v>10</v>
      </c>
      <c r="D59" s="1"/>
      <c r="E59" s="1"/>
      <c r="F59" s="2"/>
      <c r="G59" s="2">
        <v>0</v>
      </c>
      <c r="H59" s="3"/>
      <c r="I59" s="3">
        <f t="shared" si="0"/>
        <v>0</v>
      </c>
      <c r="J59" s="4"/>
      <c r="K59" s="5">
        <f t="shared" si="1"/>
        <v>0</v>
      </c>
      <c r="L59" s="1"/>
    </row>
    <row r="60" spans="1:12" x14ac:dyDescent="0.25">
      <c r="A60" s="1">
        <v>64</v>
      </c>
      <c r="B60" s="1" t="s">
        <v>64</v>
      </c>
      <c r="C60" s="1" t="s">
        <v>10</v>
      </c>
      <c r="D60" s="1" t="s">
        <v>134</v>
      </c>
      <c r="E60" s="1" t="s">
        <v>109</v>
      </c>
      <c r="F60" s="2">
        <v>505.37</v>
      </c>
      <c r="G60" s="2">
        <v>-505.37</v>
      </c>
      <c r="H60" s="3">
        <v>10420</v>
      </c>
      <c r="I60" s="3">
        <f t="shared" si="0"/>
        <v>1010.74</v>
      </c>
      <c r="J60" s="4">
        <v>505.37</v>
      </c>
      <c r="K60" s="5">
        <f t="shared" si="1"/>
        <v>-505.37</v>
      </c>
      <c r="L60" s="1"/>
    </row>
    <row r="61" spans="1:12" x14ac:dyDescent="0.25">
      <c r="A61" s="1">
        <v>65</v>
      </c>
      <c r="B61" s="1" t="s">
        <v>65</v>
      </c>
      <c r="C61" s="1" t="s">
        <v>10</v>
      </c>
      <c r="D61" s="1" t="s">
        <v>85</v>
      </c>
      <c r="E61" s="7" t="s">
        <v>86</v>
      </c>
      <c r="F61" s="2">
        <v>0</v>
      </c>
      <c r="G61" s="2">
        <v>2245.5500000000002</v>
      </c>
      <c r="H61" s="3">
        <v>23150</v>
      </c>
      <c r="I61" s="3">
        <f t="shared" ref="I61:I73" si="2">(H61-(H61*0.03))*0.1</f>
        <v>2245.5500000000002</v>
      </c>
      <c r="J61" s="4">
        <v>2245.5500000000002</v>
      </c>
      <c r="K61" s="5">
        <f t="shared" si="1"/>
        <v>0</v>
      </c>
      <c r="L61" s="1"/>
    </row>
    <row r="62" spans="1:12" x14ac:dyDescent="0.25">
      <c r="A62" s="1">
        <v>66</v>
      </c>
      <c r="B62" s="1" t="s">
        <v>66</v>
      </c>
      <c r="C62" s="1" t="s">
        <v>10</v>
      </c>
      <c r="D62" s="1"/>
      <c r="E62" s="1"/>
      <c r="F62" s="2"/>
      <c r="G62" s="2">
        <v>0</v>
      </c>
      <c r="H62" s="3"/>
      <c r="I62" s="3">
        <f t="shared" si="2"/>
        <v>0</v>
      </c>
      <c r="J62" s="4"/>
      <c r="K62" s="5">
        <f t="shared" ref="K62:K73" si="3">(J62-I62)</f>
        <v>0</v>
      </c>
      <c r="L62" s="1"/>
    </row>
    <row r="63" spans="1:12" x14ac:dyDescent="0.25">
      <c r="A63" s="1">
        <v>67</v>
      </c>
      <c r="B63" s="1" t="s">
        <v>67</v>
      </c>
      <c r="C63" s="1" t="s">
        <v>10</v>
      </c>
      <c r="D63" s="1" t="s">
        <v>110</v>
      </c>
      <c r="E63" s="1" t="s">
        <v>109</v>
      </c>
      <c r="F63" s="2">
        <v>3030.43</v>
      </c>
      <c r="G63" s="2">
        <v>-3030.4210000000007</v>
      </c>
      <c r="H63" s="3">
        <v>62483</v>
      </c>
      <c r="I63" s="3">
        <f t="shared" si="2"/>
        <v>6060.8510000000006</v>
      </c>
      <c r="J63" s="4">
        <v>3030.43</v>
      </c>
      <c r="K63" s="5">
        <f t="shared" si="3"/>
        <v>-3030.4210000000007</v>
      </c>
      <c r="L63" s="1"/>
    </row>
    <row r="64" spans="1:12" x14ac:dyDescent="0.25">
      <c r="A64" s="1">
        <v>68</v>
      </c>
      <c r="B64" s="1" t="s">
        <v>68</v>
      </c>
      <c r="C64" s="1" t="s">
        <v>10</v>
      </c>
      <c r="D64" s="1" t="s">
        <v>149</v>
      </c>
      <c r="E64" s="1" t="s">
        <v>150</v>
      </c>
      <c r="F64" s="2"/>
      <c r="G64" s="2">
        <v>-702.18299999999999</v>
      </c>
      <c r="H64" s="3">
        <v>7239</v>
      </c>
      <c r="I64" s="3">
        <f t="shared" si="2"/>
        <v>702.18299999999999</v>
      </c>
      <c r="J64" s="4"/>
      <c r="K64" s="5">
        <f t="shared" si="3"/>
        <v>-702.18299999999999</v>
      </c>
      <c r="L64" s="1"/>
    </row>
    <row r="65" spans="1:12" x14ac:dyDescent="0.25">
      <c r="A65" s="1">
        <v>69</v>
      </c>
      <c r="B65" s="1" t="s">
        <v>69</v>
      </c>
      <c r="C65" s="1" t="s">
        <v>10</v>
      </c>
      <c r="D65" s="1" t="s">
        <v>154</v>
      </c>
      <c r="E65" s="1" t="s">
        <v>148</v>
      </c>
      <c r="F65" s="2">
        <v>186</v>
      </c>
      <c r="G65" s="2">
        <v>-371.12200000000001</v>
      </c>
      <c r="H65" s="3">
        <v>3826</v>
      </c>
      <c r="I65" s="3">
        <f t="shared" si="2"/>
        <v>371.12200000000001</v>
      </c>
      <c r="J65" s="4">
        <v>186</v>
      </c>
      <c r="K65" s="5">
        <f t="shared" si="3"/>
        <v>-185.12200000000001</v>
      </c>
      <c r="L65" s="1"/>
    </row>
    <row r="66" spans="1:12" x14ac:dyDescent="0.25">
      <c r="A66" s="1">
        <v>70</v>
      </c>
      <c r="B66" s="1" t="s">
        <v>70</v>
      </c>
      <c r="C66" s="1" t="s">
        <v>10</v>
      </c>
      <c r="D66" s="1" t="s">
        <v>106</v>
      </c>
      <c r="E66" s="1" t="s">
        <v>107</v>
      </c>
      <c r="F66" s="2">
        <v>265.3</v>
      </c>
      <c r="G66" s="2">
        <v>-265.29000000000002</v>
      </c>
      <c r="H66" s="3">
        <v>5470</v>
      </c>
      <c r="I66" s="3">
        <f t="shared" si="2"/>
        <v>530.59</v>
      </c>
      <c r="J66" s="4">
        <v>265.3</v>
      </c>
      <c r="K66" s="5">
        <f t="shared" si="3"/>
        <v>-265.29000000000002</v>
      </c>
      <c r="L66" s="1"/>
    </row>
    <row r="67" spans="1:12" x14ac:dyDescent="0.25">
      <c r="A67" s="1">
        <v>71</v>
      </c>
      <c r="B67" s="1" t="s">
        <v>71</v>
      </c>
      <c r="C67" s="1" t="s">
        <v>10</v>
      </c>
      <c r="D67" s="1" t="s">
        <v>77</v>
      </c>
      <c r="E67" s="1" t="s">
        <v>78</v>
      </c>
      <c r="F67" s="2">
        <v>4552</v>
      </c>
      <c r="G67" s="2">
        <v>-4553.3899999999994</v>
      </c>
      <c r="H67" s="3">
        <v>93870</v>
      </c>
      <c r="I67" s="3">
        <f t="shared" si="2"/>
        <v>9105.39</v>
      </c>
      <c r="J67" s="4">
        <v>4552</v>
      </c>
      <c r="K67" s="5">
        <f t="shared" si="3"/>
        <v>-4553.3899999999994</v>
      </c>
      <c r="L67" s="1"/>
    </row>
    <row r="68" spans="1:12" x14ac:dyDescent="0.25">
      <c r="A68" s="1">
        <v>72</v>
      </c>
      <c r="B68" s="1" t="s">
        <v>72</v>
      </c>
      <c r="C68" s="1" t="s">
        <v>10</v>
      </c>
      <c r="D68" s="1"/>
      <c r="E68" s="1"/>
      <c r="F68" s="2"/>
      <c r="G68" s="2">
        <v>0</v>
      </c>
      <c r="H68" s="3"/>
      <c r="I68" s="3">
        <f t="shared" si="2"/>
        <v>0</v>
      </c>
      <c r="J68" s="4"/>
      <c r="K68" s="5">
        <f t="shared" si="3"/>
        <v>0</v>
      </c>
      <c r="L68" s="1"/>
    </row>
    <row r="69" spans="1:12" x14ac:dyDescent="0.25">
      <c r="A69" s="1">
        <v>73</v>
      </c>
      <c r="B69" s="1" t="s">
        <v>73</v>
      </c>
      <c r="C69" s="1" t="s">
        <v>10</v>
      </c>
      <c r="D69" s="1" t="s">
        <v>79</v>
      </c>
      <c r="E69" s="1" t="s">
        <v>78</v>
      </c>
      <c r="F69" s="2">
        <v>2066.83</v>
      </c>
      <c r="G69" s="2">
        <v>-2066.8250000000007</v>
      </c>
      <c r="H69" s="3">
        <v>42615</v>
      </c>
      <c r="I69" s="3">
        <f t="shared" si="2"/>
        <v>4133.6550000000007</v>
      </c>
      <c r="J69" s="4">
        <v>2066.83</v>
      </c>
      <c r="K69" s="5">
        <f t="shared" si="3"/>
        <v>-2066.8250000000007</v>
      </c>
      <c r="L69" s="1"/>
    </row>
    <row r="70" spans="1:12" x14ac:dyDescent="0.25">
      <c r="A70" s="1">
        <v>74</v>
      </c>
      <c r="B70" s="1" t="s">
        <v>74</v>
      </c>
      <c r="C70" s="1" t="s">
        <v>10</v>
      </c>
      <c r="D70" s="1" t="s">
        <v>116</v>
      </c>
      <c r="E70" s="1" t="s">
        <v>115</v>
      </c>
      <c r="F70" s="2">
        <v>485</v>
      </c>
      <c r="G70" s="2">
        <v>-485</v>
      </c>
      <c r="H70" s="3">
        <v>10000</v>
      </c>
      <c r="I70" s="3">
        <f t="shared" si="2"/>
        <v>970</v>
      </c>
      <c r="J70" s="4">
        <v>485</v>
      </c>
      <c r="K70" s="5">
        <f t="shared" si="3"/>
        <v>-485</v>
      </c>
      <c r="L70" s="1"/>
    </row>
    <row r="71" spans="1:12" x14ac:dyDescent="0.25">
      <c r="A71" s="1">
        <v>75</v>
      </c>
      <c r="B71" s="1" t="s">
        <v>75</v>
      </c>
      <c r="C71" s="1" t="s">
        <v>10</v>
      </c>
      <c r="D71" s="1" t="s">
        <v>99</v>
      </c>
      <c r="E71" s="1"/>
      <c r="F71" s="2"/>
      <c r="G71" s="2">
        <v>0</v>
      </c>
      <c r="H71" s="3"/>
      <c r="I71" s="3">
        <f t="shared" si="2"/>
        <v>0</v>
      </c>
      <c r="J71" s="4"/>
      <c r="K71" s="5">
        <f t="shared" si="3"/>
        <v>0</v>
      </c>
      <c r="L71" s="1"/>
    </row>
    <row r="72" spans="1:12" x14ac:dyDescent="0.25">
      <c r="A72" s="1">
        <v>76</v>
      </c>
      <c r="B72" s="1" t="s">
        <v>155</v>
      </c>
      <c r="C72" s="1" t="s">
        <v>10</v>
      </c>
      <c r="D72" s="1" t="s">
        <v>156</v>
      </c>
      <c r="E72" s="1" t="s">
        <v>109</v>
      </c>
      <c r="F72" s="2">
        <v>419.53</v>
      </c>
      <c r="G72" s="2">
        <v>4.9999999999386091E-3</v>
      </c>
      <c r="H72" s="3">
        <v>4325</v>
      </c>
      <c r="I72" s="3">
        <f t="shared" si="2"/>
        <v>419.52500000000003</v>
      </c>
      <c r="J72" s="4">
        <v>419.53</v>
      </c>
      <c r="K72" s="5">
        <f t="shared" si="3"/>
        <v>4.9999999999386091E-3</v>
      </c>
      <c r="L72" s="1">
        <v>129.75</v>
      </c>
    </row>
    <row r="73" spans="1:12" x14ac:dyDescent="0.25">
      <c r="A73" s="1">
        <v>77</v>
      </c>
      <c r="B73" s="1"/>
      <c r="C73" s="1"/>
      <c r="D73" s="1"/>
      <c r="E73" s="1"/>
      <c r="F73" s="2"/>
      <c r="G73" s="2">
        <v>0</v>
      </c>
      <c r="H73" s="3"/>
      <c r="I73" s="3">
        <f t="shared" si="2"/>
        <v>0</v>
      </c>
      <c r="J73" s="4"/>
      <c r="K73" s="5">
        <f t="shared" si="3"/>
        <v>0</v>
      </c>
      <c r="L73" s="1"/>
    </row>
    <row r="74" spans="1:12" x14ac:dyDescent="0.25">
      <c r="A74" s="1">
        <v>78</v>
      </c>
      <c r="B74" s="1" t="s">
        <v>76</v>
      </c>
      <c r="C74" s="1"/>
      <c r="D74" s="1"/>
      <c r="E74" s="1"/>
      <c r="F74" s="2"/>
      <c r="G74" s="12"/>
      <c r="H74" s="3"/>
      <c r="I74" s="3"/>
      <c r="J74" s="4"/>
      <c r="K74" s="19"/>
      <c r="L74" s="1"/>
    </row>
    <row r="75" spans="1:12" x14ac:dyDescent="0.25">
      <c r="A75" s="1"/>
      <c r="B75" s="1"/>
      <c r="C75" s="1"/>
      <c r="D75" s="1"/>
      <c r="E75" s="1"/>
      <c r="F75" s="2"/>
      <c r="G75" s="2"/>
      <c r="H75" s="3"/>
      <c r="I75" s="3"/>
      <c r="J75" s="4"/>
      <c r="K75" s="1"/>
      <c r="L75" s="1"/>
    </row>
    <row r="76" spans="1:12" x14ac:dyDescent="0.25">
      <c r="A76" s="1"/>
      <c r="B76" s="1"/>
      <c r="C76" s="1"/>
      <c r="D76" s="1"/>
      <c r="E76" s="1"/>
      <c r="F76" s="12">
        <f>SUM(F2:F75)</f>
        <v>48557.750000000007</v>
      </c>
      <c r="G76" s="12"/>
      <c r="H76" s="13">
        <f>SUM(H2:H75)</f>
        <v>1432227.8900000001</v>
      </c>
      <c r="I76" s="13">
        <f>SUM(I2:I75)</f>
        <v>138926.10532999999</v>
      </c>
      <c r="J76" s="14">
        <f>SUM(J2:J75)</f>
        <v>67961.810000000012</v>
      </c>
      <c r="K76" s="1"/>
      <c r="L7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2019-03-08T12:00:16Z</dcterms:modified>
</cp:coreProperties>
</file>